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20208 Cy5 40bp EMSA with yKER middle/Measurements/"/>
    </mc:Choice>
  </mc:AlternateContent>
  <xr:revisionPtr revIDLastSave="0" documentId="13_ncr:40009_{DF4C904C-1263-914B-8381-E610DD71DD98}" xr6:coauthVersionLast="47" xr6:coauthVersionMax="47" xr10:uidLastSave="{00000000-0000-0000-0000-000000000000}"/>
  <bookViews>
    <workbookView xWindow="5580" yWindow="3500" windowWidth="27640" windowHeight="16940" activeTab="1"/>
  </bookViews>
  <sheets>
    <sheet name="220208 Cy5 40bp EMSA with yKER " sheetId="1" r:id="rId1"/>
    <sheet name="Fract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2" l="1"/>
  <c r="F27" i="2"/>
  <c r="F26" i="2"/>
  <c r="F25" i="2"/>
  <c r="F24" i="2"/>
  <c r="F23" i="2"/>
  <c r="F22" i="2"/>
  <c r="F21" i="2"/>
  <c r="F20" i="2"/>
  <c r="F19" i="2"/>
  <c r="F14" i="2"/>
  <c r="F13" i="2"/>
  <c r="G13" i="2" s="1"/>
  <c r="F12" i="2"/>
  <c r="F11" i="2"/>
  <c r="G11" i="2" s="1"/>
  <c r="F10" i="2"/>
  <c r="G10" i="2" s="1"/>
  <c r="F9" i="2"/>
  <c r="G9" i="2" s="1"/>
  <c r="F8" i="2"/>
  <c r="F7" i="2"/>
  <c r="F6" i="2"/>
  <c r="F5" i="2"/>
  <c r="G5" i="2" s="1"/>
  <c r="G12" i="2" l="1"/>
  <c r="G6" i="2"/>
  <c r="G14" i="2"/>
  <c r="G7" i="2"/>
  <c r="G8" i="2"/>
</calcChain>
</file>

<file path=xl/sharedStrings.xml><?xml version="1.0" encoding="utf-8"?>
<sst xmlns="http://schemas.openxmlformats.org/spreadsheetml/2006/main" count="68" uniqueCount="36">
  <si>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</si>
  <si>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</si>
  <si>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</si>
  <si>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</si>
  <si>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</si>
  <si>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</si>
  <si>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</si>
  <si>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</si>
  <si>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</si>
  <si>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</si>
  <si>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</si>
  <si>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</si>
  <si>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</si>
  <si>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</si>
  <si>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</si>
  <si>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</si>
  <si>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</si>
  <si>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</si>
  <si>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</si>
  <si>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</si>
  <si>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None</t>
  </si>
  <si>
    <t>11 cell(1, 1)</t>
  </si>
  <si>
    <t>11 cell(2, 1)</t>
  </si>
  <si>
    <t>11 cell(3, 1)</t>
  </si>
  <si>
    <t>11 cell(4, 1)</t>
  </si>
  <si>
    <t>11 cell(5, 1)</t>
  </si>
  <si>
    <t>11 cell(6, 1)</t>
  </si>
  <si>
    <t>11 cell(7, 1)</t>
  </si>
  <si>
    <t>11 cell(8, 1)</t>
  </si>
  <si>
    <t>11 cell(9, 1)</t>
  </si>
  <si>
    <t>11 cell(10, 1)</t>
  </si>
  <si>
    <t>BOUND</t>
  </si>
  <si>
    <t>less background</t>
  </si>
  <si>
    <t>Fract Bound</t>
  </si>
  <si>
    <t>Concentration</t>
  </si>
  <si>
    <t>FREE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</si>
</sst>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1"/>
  <sheetViews>
    <sheetView workbookViewId="0">
      <selection activeCell="T12" sqref="T12:T21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>
        <v>1</v>
      </c>
      <c r="C2">
        <v>1439142</v>
      </c>
      <c r="D2">
        <v>0</v>
      </c>
      <c r="E2">
        <v>0</v>
      </c>
      <c r="F2" t="s">
        <v>20</v>
      </c>
      <c r="G2">
        <v>47</v>
      </c>
      <c r="H2">
        <v>47.14</v>
      </c>
      <c r="I2">
        <v>47</v>
      </c>
      <c r="J2">
        <v>7.8</v>
      </c>
      <c r="K2">
        <v>60.82</v>
      </c>
      <c r="L2">
        <v>131</v>
      </c>
      <c r="M2">
        <v>19</v>
      </c>
      <c r="N2">
        <v>3.1</v>
      </c>
      <c r="O2">
        <v>30528</v>
      </c>
      <c r="P2">
        <v>484</v>
      </c>
      <c r="Q2">
        <v>1146</v>
      </c>
      <c r="R2">
        <v>144</v>
      </c>
      <c r="S2">
        <v>212</v>
      </c>
      <c r="T2">
        <v>30528</v>
      </c>
    </row>
    <row r="3" spans="2:21" x14ac:dyDescent="0.2">
      <c r="B3">
        <v>2</v>
      </c>
      <c r="C3">
        <v>1204665</v>
      </c>
      <c r="D3">
        <v>0</v>
      </c>
      <c r="E3">
        <v>0</v>
      </c>
      <c r="F3" t="s">
        <v>20</v>
      </c>
      <c r="G3">
        <v>47</v>
      </c>
      <c r="H3">
        <v>47.59</v>
      </c>
      <c r="I3">
        <v>46</v>
      </c>
      <c r="J3">
        <v>8.8000000000000007</v>
      </c>
      <c r="K3">
        <v>77.37</v>
      </c>
      <c r="L3">
        <v>169</v>
      </c>
      <c r="M3">
        <v>17</v>
      </c>
      <c r="N3">
        <v>2.59</v>
      </c>
      <c r="O3">
        <v>25312</v>
      </c>
      <c r="P3">
        <v>622</v>
      </c>
      <c r="Q3">
        <v>1170</v>
      </c>
      <c r="R3">
        <v>112</v>
      </c>
      <c r="S3">
        <v>226</v>
      </c>
      <c r="T3">
        <v>25312</v>
      </c>
    </row>
    <row r="4" spans="2:21" x14ac:dyDescent="0.2">
      <c r="B4">
        <v>3</v>
      </c>
      <c r="C4">
        <v>1906943</v>
      </c>
      <c r="D4">
        <v>0</v>
      </c>
      <c r="E4">
        <v>0</v>
      </c>
      <c r="F4" t="s">
        <v>20</v>
      </c>
      <c r="G4">
        <v>50</v>
      </c>
      <c r="H4">
        <v>61.51</v>
      </c>
      <c r="I4">
        <v>47</v>
      </c>
      <c r="J4">
        <v>46.34</v>
      </c>
      <c r="K4">
        <v>2147.0100000000002</v>
      </c>
      <c r="L4">
        <v>446</v>
      </c>
      <c r="M4">
        <v>18</v>
      </c>
      <c r="N4">
        <v>4.0999999999999996</v>
      </c>
      <c r="O4">
        <v>31000</v>
      </c>
      <c r="P4">
        <v>756</v>
      </c>
      <c r="Q4">
        <v>1186</v>
      </c>
      <c r="R4">
        <v>124</v>
      </c>
      <c r="S4">
        <v>250</v>
      </c>
      <c r="T4">
        <v>31000</v>
      </c>
    </row>
    <row r="5" spans="2:21" x14ac:dyDescent="0.2">
      <c r="B5">
        <v>4</v>
      </c>
      <c r="C5">
        <v>2495083</v>
      </c>
      <c r="D5">
        <v>0</v>
      </c>
      <c r="E5">
        <v>0</v>
      </c>
      <c r="F5" t="s">
        <v>20</v>
      </c>
      <c r="G5">
        <v>55</v>
      </c>
      <c r="H5">
        <v>85.68</v>
      </c>
      <c r="I5">
        <v>46</v>
      </c>
      <c r="J5">
        <v>79.540000000000006</v>
      </c>
      <c r="K5">
        <v>6326.45</v>
      </c>
      <c r="L5">
        <v>599</v>
      </c>
      <c r="M5">
        <v>19</v>
      </c>
      <c r="N5">
        <v>5.37</v>
      </c>
      <c r="O5">
        <v>29120</v>
      </c>
      <c r="P5">
        <v>882</v>
      </c>
      <c r="Q5">
        <v>1187</v>
      </c>
      <c r="R5">
        <v>112</v>
      </c>
      <c r="S5">
        <v>260</v>
      </c>
      <c r="T5">
        <v>29120</v>
      </c>
    </row>
    <row r="6" spans="2:21" x14ac:dyDescent="0.2">
      <c r="B6">
        <v>5</v>
      </c>
      <c r="C6">
        <v>3163067</v>
      </c>
      <c r="D6">
        <v>0</v>
      </c>
      <c r="E6">
        <v>0</v>
      </c>
      <c r="F6" t="s">
        <v>20</v>
      </c>
      <c r="G6">
        <v>60</v>
      </c>
      <c r="H6">
        <v>100.99</v>
      </c>
      <c r="I6">
        <v>50</v>
      </c>
      <c r="J6">
        <v>89.57</v>
      </c>
      <c r="K6">
        <v>8022.68</v>
      </c>
      <c r="L6">
        <v>552</v>
      </c>
      <c r="M6">
        <v>22</v>
      </c>
      <c r="N6">
        <v>6.81</v>
      </c>
      <c r="O6">
        <v>31320</v>
      </c>
      <c r="P6">
        <v>1013</v>
      </c>
      <c r="Q6">
        <v>1190</v>
      </c>
      <c r="R6">
        <v>116</v>
      </c>
      <c r="S6">
        <v>270</v>
      </c>
      <c r="T6">
        <v>31320</v>
      </c>
    </row>
    <row r="7" spans="2:21" x14ac:dyDescent="0.2">
      <c r="B7">
        <v>6</v>
      </c>
      <c r="C7">
        <v>3330342</v>
      </c>
      <c r="D7">
        <v>0</v>
      </c>
      <c r="E7">
        <v>0</v>
      </c>
      <c r="F7" t="s">
        <v>20</v>
      </c>
      <c r="G7">
        <v>70</v>
      </c>
      <c r="H7">
        <v>114.37</v>
      </c>
      <c r="I7">
        <v>53</v>
      </c>
      <c r="J7">
        <v>96.43</v>
      </c>
      <c r="K7">
        <v>9299.39</v>
      </c>
      <c r="L7">
        <v>593</v>
      </c>
      <c r="M7">
        <v>23</v>
      </c>
      <c r="N7">
        <v>7.17</v>
      </c>
      <c r="O7">
        <v>29120</v>
      </c>
      <c r="P7">
        <v>1139</v>
      </c>
      <c r="Q7">
        <v>1187</v>
      </c>
      <c r="R7">
        <v>112</v>
      </c>
      <c r="S7">
        <v>260</v>
      </c>
      <c r="T7">
        <v>29120</v>
      </c>
    </row>
    <row r="8" spans="2:21" x14ac:dyDescent="0.2">
      <c r="B8">
        <v>7</v>
      </c>
      <c r="C8">
        <v>3449010</v>
      </c>
      <c r="D8">
        <v>0</v>
      </c>
      <c r="E8">
        <v>0</v>
      </c>
      <c r="F8" t="s">
        <v>20</v>
      </c>
      <c r="G8">
        <v>66</v>
      </c>
      <c r="H8">
        <v>113.08</v>
      </c>
      <c r="I8">
        <v>51</v>
      </c>
      <c r="J8">
        <v>97.15</v>
      </c>
      <c r="K8">
        <v>9438.32</v>
      </c>
      <c r="L8">
        <v>531</v>
      </c>
      <c r="M8">
        <v>17</v>
      </c>
      <c r="N8">
        <v>7.42</v>
      </c>
      <c r="O8">
        <v>30500</v>
      </c>
      <c r="P8">
        <v>1266</v>
      </c>
      <c r="Q8">
        <v>1184</v>
      </c>
      <c r="R8">
        <v>122</v>
      </c>
      <c r="S8">
        <v>250</v>
      </c>
      <c r="T8">
        <v>30500</v>
      </c>
    </row>
    <row r="9" spans="2:21" x14ac:dyDescent="0.2">
      <c r="B9">
        <v>8</v>
      </c>
      <c r="C9">
        <v>3748230</v>
      </c>
      <c r="D9">
        <v>0</v>
      </c>
      <c r="E9">
        <v>0</v>
      </c>
      <c r="F9" t="s">
        <v>20</v>
      </c>
      <c r="G9">
        <v>89</v>
      </c>
      <c r="H9">
        <v>131.24</v>
      </c>
      <c r="I9">
        <v>53</v>
      </c>
      <c r="J9">
        <v>105.29</v>
      </c>
      <c r="K9">
        <v>11086.26</v>
      </c>
      <c r="L9">
        <v>610</v>
      </c>
      <c r="M9">
        <v>23</v>
      </c>
      <c r="N9">
        <v>8.07</v>
      </c>
      <c r="O9">
        <v>28560</v>
      </c>
      <c r="P9">
        <v>1399</v>
      </c>
      <c r="Q9">
        <v>1180</v>
      </c>
      <c r="R9">
        <v>120</v>
      </c>
      <c r="S9">
        <v>238</v>
      </c>
      <c r="T9">
        <v>28560</v>
      </c>
    </row>
    <row r="10" spans="2:21" x14ac:dyDescent="0.2">
      <c r="B10">
        <v>9</v>
      </c>
      <c r="C10">
        <v>4107325</v>
      </c>
      <c r="D10">
        <v>0</v>
      </c>
      <c r="E10">
        <v>0</v>
      </c>
      <c r="F10" t="s">
        <v>20</v>
      </c>
      <c r="G10">
        <v>100</v>
      </c>
      <c r="H10">
        <v>142.62</v>
      </c>
      <c r="I10">
        <v>52</v>
      </c>
      <c r="J10">
        <v>115.86</v>
      </c>
      <c r="K10">
        <v>13423.16</v>
      </c>
      <c r="L10">
        <v>694</v>
      </c>
      <c r="M10">
        <v>20</v>
      </c>
      <c r="N10">
        <v>8.84</v>
      </c>
      <c r="O10">
        <v>28800</v>
      </c>
      <c r="P10">
        <v>1531</v>
      </c>
      <c r="Q10">
        <v>1181</v>
      </c>
      <c r="R10">
        <v>120</v>
      </c>
      <c r="S10">
        <v>240</v>
      </c>
      <c r="T10">
        <v>28800</v>
      </c>
    </row>
    <row r="11" spans="2:21" x14ac:dyDescent="0.2">
      <c r="B11">
        <v>10</v>
      </c>
      <c r="C11">
        <v>4184760</v>
      </c>
      <c r="D11">
        <v>0</v>
      </c>
      <c r="E11">
        <v>0</v>
      </c>
      <c r="F11" t="s">
        <v>20</v>
      </c>
      <c r="G11">
        <v>104</v>
      </c>
      <c r="H11">
        <v>137.37</v>
      </c>
      <c r="I11">
        <v>52</v>
      </c>
      <c r="J11">
        <v>99.53</v>
      </c>
      <c r="K11">
        <v>9906.7800000000007</v>
      </c>
      <c r="L11">
        <v>612</v>
      </c>
      <c r="M11">
        <v>22</v>
      </c>
      <c r="N11">
        <v>9.01</v>
      </c>
      <c r="O11">
        <v>30464</v>
      </c>
      <c r="P11">
        <v>1671</v>
      </c>
      <c r="Q11">
        <v>1184</v>
      </c>
      <c r="R11">
        <v>128</v>
      </c>
      <c r="S11">
        <v>238</v>
      </c>
      <c r="T11">
        <v>30464</v>
      </c>
    </row>
    <row r="12" spans="2:21" x14ac:dyDescent="0.2">
      <c r="B12" t="s">
        <v>21</v>
      </c>
      <c r="C12">
        <v>2901539</v>
      </c>
      <c r="D12">
        <v>0</v>
      </c>
      <c r="E12">
        <v>0</v>
      </c>
      <c r="F12" t="s">
        <v>20</v>
      </c>
      <c r="G12">
        <v>300.5</v>
      </c>
      <c r="H12">
        <v>442.98</v>
      </c>
      <c r="I12">
        <v>57</v>
      </c>
      <c r="J12">
        <v>391.61</v>
      </c>
      <c r="K12">
        <v>153355.66</v>
      </c>
      <c r="L12">
        <v>1635</v>
      </c>
      <c r="M12">
        <v>29</v>
      </c>
      <c r="N12">
        <v>6.24</v>
      </c>
      <c r="O12">
        <v>6550</v>
      </c>
      <c r="P12">
        <v>485</v>
      </c>
      <c r="Q12">
        <v>1351</v>
      </c>
      <c r="R12">
        <v>131</v>
      </c>
      <c r="S12">
        <v>50</v>
      </c>
      <c r="T12">
        <v>6550</v>
      </c>
    </row>
    <row r="13" spans="2:21" x14ac:dyDescent="0.2">
      <c r="B13" t="s">
        <v>22</v>
      </c>
      <c r="C13">
        <v>2994216</v>
      </c>
      <c r="D13">
        <v>0</v>
      </c>
      <c r="E13">
        <v>0</v>
      </c>
      <c r="F13" t="s">
        <v>20</v>
      </c>
      <c r="G13">
        <v>259.5</v>
      </c>
      <c r="H13">
        <v>457.13</v>
      </c>
      <c r="I13">
        <v>64</v>
      </c>
      <c r="J13">
        <v>438.51</v>
      </c>
      <c r="K13">
        <v>192290.41</v>
      </c>
      <c r="L13">
        <v>1849</v>
      </c>
      <c r="M13">
        <v>35</v>
      </c>
      <c r="N13">
        <v>6.44</v>
      </c>
      <c r="O13">
        <v>6550</v>
      </c>
      <c r="P13">
        <v>616</v>
      </c>
      <c r="Q13">
        <v>1351</v>
      </c>
      <c r="R13">
        <v>131</v>
      </c>
      <c r="S13">
        <v>50</v>
      </c>
      <c r="T13">
        <v>6550</v>
      </c>
    </row>
    <row r="14" spans="2:21" x14ac:dyDescent="0.2">
      <c r="B14" t="s">
        <v>23</v>
      </c>
      <c r="C14">
        <v>2674365</v>
      </c>
      <c r="D14">
        <v>0</v>
      </c>
      <c r="E14">
        <v>0</v>
      </c>
      <c r="F14" t="s">
        <v>20</v>
      </c>
      <c r="G14">
        <v>228</v>
      </c>
      <c r="H14">
        <v>405.21</v>
      </c>
      <c r="I14">
        <v>61</v>
      </c>
      <c r="J14">
        <v>393.68</v>
      </c>
      <c r="K14">
        <v>154982.39000000001</v>
      </c>
      <c r="L14">
        <v>1726</v>
      </c>
      <c r="M14">
        <v>35</v>
      </c>
      <c r="N14">
        <v>5.76</v>
      </c>
      <c r="O14">
        <v>6600</v>
      </c>
      <c r="P14">
        <v>748</v>
      </c>
      <c r="Q14">
        <v>1351</v>
      </c>
      <c r="R14">
        <v>132</v>
      </c>
      <c r="S14">
        <v>50</v>
      </c>
      <c r="T14">
        <v>6600</v>
      </c>
    </row>
    <row r="15" spans="2:21" x14ac:dyDescent="0.2">
      <c r="B15" t="s">
        <v>24</v>
      </c>
      <c r="C15">
        <v>2153488</v>
      </c>
      <c r="D15">
        <v>0</v>
      </c>
      <c r="E15">
        <v>0</v>
      </c>
      <c r="F15" t="s">
        <v>20</v>
      </c>
      <c r="G15">
        <v>175</v>
      </c>
      <c r="H15">
        <v>328.78</v>
      </c>
      <c r="I15">
        <v>60</v>
      </c>
      <c r="J15">
        <v>339.95</v>
      </c>
      <c r="K15">
        <v>115562.63</v>
      </c>
      <c r="L15">
        <v>1417</v>
      </c>
      <c r="M15">
        <v>34</v>
      </c>
      <c r="N15">
        <v>4.63</v>
      </c>
      <c r="O15">
        <v>6550</v>
      </c>
      <c r="P15">
        <v>879</v>
      </c>
      <c r="Q15">
        <v>1351</v>
      </c>
      <c r="R15">
        <v>131</v>
      </c>
      <c r="S15">
        <v>50</v>
      </c>
      <c r="T15">
        <v>6550</v>
      </c>
    </row>
    <row r="16" spans="2:21" x14ac:dyDescent="0.2">
      <c r="B16" t="s">
        <v>25</v>
      </c>
      <c r="C16">
        <v>1654538</v>
      </c>
      <c r="D16">
        <v>0</v>
      </c>
      <c r="E16">
        <v>0</v>
      </c>
      <c r="F16" t="s">
        <v>20</v>
      </c>
      <c r="G16">
        <v>143</v>
      </c>
      <c r="H16">
        <v>252.6</v>
      </c>
      <c r="I16">
        <v>66</v>
      </c>
      <c r="J16">
        <v>242.3</v>
      </c>
      <c r="K16">
        <v>58709.16</v>
      </c>
      <c r="L16">
        <v>995</v>
      </c>
      <c r="M16">
        <v>36</v>
      </c>
      <c r="N16">
        <v>3.56</v>
      </c>
      <c r="O16">
        <v>6550</v>
      </c>
      <c r="P16">
        <v>1010</v>
      </c>
      <c r="Q16">
        <v>1351</v>
      </c>
      <c r="R16">
        <v>131</v>
      </c>
      <c r="S16">
        <v>50</v>
      </c>
      <c r="T16">
        <v>6550</v>
      </c>
    </row>
    <row r="17" spans="2:20" x14ac:dyDescent="0.2">
      <c r="B17" t="s">
        <v>26</v>
      </c>
      <c r="C17">
        <v>1385005</v>
      </c>
      <c r="D17">
        <v>0</v>
      </c>
      <c r="E17">
        <v>0</v>
      </c>
      <c r="F17" t="s">
        <v>20</v>
      </c>
      <c r="G17">
        <v>126</v>
      </c>
      <c r="H17">
        <v>211.45</v>
      </c>
      <c r="I17">
        <v>55</v>
      </c>
      <c r="J17">
        <v>187.61</v>
      </c>
      <c r="K17">
        <v>35196.43</v>
      </c>
      <c r="L17">
        <v>773</v>
      </c>
      <c r="M17">
        <v>35</v>
      </c>
      <c r="N17">
        <v>2.98</v>
      </c>
      <c r="O17">
        <v>6550</v>
      </c>
      <c r="P17">
        <v>1141</v>
      </c>
      <c r="Q17">
        <v>1351</v>
      </c>
      <c r="R17">
        <v>131</v>
      </c>
      <c r="S17">
        <v>50</v>
      </c>
      <c r="T17">
        <v>6550</v>
      </c>
    </row>
    <row r="18" spans="2:20" x14ac:dyDescent="0.2">
      <c r="B18" t="s">
        <v>27</v>
      </c>
      <c r="C18">
        <v>1305112</v>
      </c>
      <c r="D18">
        <v>0</v>
      </c>
      <c r="E18">
        <v>0</v>
      </c>
      <c r="F18" t="s">
        <v>20</v>
      </c>
      <c r="G18">
        <v>122</v>
      </c>
      <c r="H18">
        <v>199.25</v>
      </c>
      <c r="I18">
        <v>56</v>
      </c>
      <c r="J18">
        <v>167.59</v>
      </c>
      <c r="K18">
        <v>28085.05</v>
      </c>
      <c r="L18">
        <v>685</v>
      </c>
      <c r="M18">
        <v>34</v>
      </c>
      <c r="N18">
        <v>2.81</v>
      </c>
      <c r="O18">
        <v>6550</v>
      </c>
      <c r="P18">
        <v>1272</v>
      </c>
      <c r="Q18">
        <v>1351</v>
      </c>
      <c r="R18">
        <v>131</v>
      </c>
      <c r="S18">
        <v>50</v>
      </c>
      <c r="T18">
        <v>6550</v>
      </c>
    </row>
    <row r="19" spans="2:20" x14ac:dyDescent="0.2">
      <c r="B19" t="s">
        <v>28</v>
      </c>
      <c r="C19">
        <v>893239</v>
      </c>
      <c r="D19">
        <v>0</v>
      </c>
      <c r="E19">
        <v>0</v>
      </c>
      <c r="F19" t="s">
        <v>20</v>
      </c>
      <c r="G19">
        <v>95</v>
      </c>
      <c r="H19">
        <v>135.34</v>
      </c>
      <c r="I19">
        <v>81</v>
      </c>
      <c r="J19">
        <v>91.95</v>
      </c>
      <c r="K19">
        <v>8454.07</v>
      </c>
      <c r="L19">
        <v>405</v>
      </c>
      <c r="M19">
        <v>28</v>
      </c>
      <c r="N19">
        <v>1.92</v>
      </c>
      <c r="O19">
        <v>6600</v>
      </c>
      <c r="P19">
        <v>1404</v>
      </c>
      <c r="Q19">
        <v>1351</v>
      </c>
      <c r="R19">
        <v>132</v>
      </c>
      <c r="S19">
        <v>50</v>
      </c>
      <c r="T19">
        <v>6600</v>
      </c>
    </row>
    <row r="20" spans="2:20" x14ac:dyDescent="0.2">
      <c r="B20" t="s">
        <v>29</v>
      </c>
      <c r="C20">
        <v>783989</v>
      </c>
      <c r="D20">
        <v>0</v>
      </c>
      <c r="E20">
        <v>0</v>
      </c>
      <c r="F20" t="s">
        <v>20</v>
      </c>
      <c r="G20">
        <v>92</v>
      </c>
      <c r="H20">
        <v>119.69</v>
      </c>
      <c r="I20">
        <v>77</v>
      </c>
      <c r="J20">
        <v>68.67</v>
      </c>
      <c r="K20">
        <v>4715.1499999999996</v>
      </c>
      <c r="L20">
        <v>308</v>
      </c>
      <c r="M20">
        <v>29</v>
      </c>
      <c r="N20">
        <v>1.69</v>
      </c>
      <c r="O20">
        <v>6550</v>
      </c>
      <c r="P20">
        <v>1535</v>
      </c>
      <c r="Q20">
        <v>1351</v>
      </c>
      <c r="R20">
        <v>131</v>
      </c>
      <c r="S20">
        <v>50</v>
      </c>
      <c r="T20">
        <v>6550</v>
      </c>
    </row>
    <row r="21" spans="2:20" x14ac:dyDescent="0.2">
      <c r="B21" t="s">
        <v>30</v>
      </c>
      <c r="C21">
        <v>695480</v>
      </c>
      <c r="D21">
        <v>0</v>
      </c>
      <c r="E21">
        <v>0</v>
      </c>
      <c r="F21" t="s">
        <v>20</v>
      </c>
      <c r="G21">
        <v>86</v>
      </c>
      <c r="H21">
        <v>106.18</v>
      </c>
      <c r="I21">
        <v>58</v>
      </c>
      <c r="J21">
        <v>56.22</v>
      </c>
      <c r="K21">
        <v>3160.7</v>
      </c>
      <c r="L21">
        <v>286</v>
      </c>
      <c r="M21">
        <v>23</v>
      </c>
      <c r="N21">
        <v>1.5</v>
      </c>
      <c r="O21">
        <v>6550</v>
      </c>
      <c r="P21">
        <v>1666</v>
      </c>
      <c r="Q21">
        <v>1350</v>
      </c>
      <c r="R21">
        <v>131</v>
      </c>
      <c r="S21">
        <v>51</v>
      </c>
      <c r="T21">
        <v>6550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8"/>
  <sheetViews>
    <sheetView tabSelected="1" workbookViewId="0">
      <selection activeCell="A3" sqref="A3"/>
    </sheetView>
  </sheetViews>
  <sheetFormatPr baseColWidth="10" defaultRowHeight="16" x14ac:dyDescent="0.2"/>
  <sheetData>
    <row r="3" spans="1:9" x14ac:dyDescent="0.2">
      <c r="A3" t="s">
        <v>31</v>
      </c>
    </row>
    <row r="4" spans="1:9" x14ac:dyDescent="0.2">
      <c r="B4" t="s">
        <v>0</v>
      </c>
      <c r="C4" t="s">
        <v>1</v>
      </c>
      <c r="D4" t="s">
        <v>18</v>
      </c>
      <c r="F4" t="s">
        <v>32</v>
      </c>
      <c r="G4" t="s">
        <v>33</v>
      </c>
      <c r="I4" t="s">
        <v>34</v>
      </c>
    </row>
    <row r="5" spans="1:9" x14ac:dyDescent="0.2">
      <c r="B5">
        <v>1</v>
      </c>
      <c r="C5">
        <v>1439142</v>
      </c>
      <c r="D5">
        <v>30528</v>
      </c>
      <c r="F5">
        <f>C5-D5*$C$5/$D$5</f>
        <v>0</v>
      </c>
      <c r="G5">
        <f>F5/(F5+F19)</f>
        <v>0</v>
      </c>
      <c r="I5">
        <v>0</v>
      </c>
    </row>
    <row r="6" spans="1:9" x14ac:dyDescent="0.2">
      <c r="B6">
        <v>2</v>
      </c>
      <c r="C6">
        <v>1204665</v>
      </c>
      <c r="D6">
        <v>25312</v>
      </c>
      <c r="F6">
        <f t="shared" ref="F6:F28" si="0">C6-D6*$C$5/$D$5</f>
        <v>11414.138364779763</v>
      </c>
      <c r="G6">
        <f t="shared" ref="G6:G14" si="1">F6/(F6+F20)</f>
        <v>4.2323933668493262E-3</v>
      </c>
      <c r="I6" s="1">
        <v>1.2E-8</v>
      </c>
    </row>
    <row r="7" spans="1:9" x14ac:dyDescent="0.2">
      <c r="B7">
        <v>3</v>
      </c>
      <c r="C7">
        <v>1906943</v>
      </c>
      <c r="D7">
        <v>31000</v>
      </c>
      <c r="F7">
        <f t="shared" si="0"/>
        <v>445550.11477987422</v>
      </c>
      <c r="G7">
        <f t="shared" si="1"/>
        <v>0.1586276382365335</v>
      </c>
      <c r="I7" s="1">
        <v>3.7E-8</v>
      </c>
    </row>
    <row r="8" spans="1:9" x14ac:dyDescent="0.2">
      <c r="B8">
        <v>4</v>
      </c>
      <c r="C8">
        <v>2495083</v>
      </c>
      <c r="D8">
        <v>29120</v>
      </c>
      <c r="F8">
        <f t="shared" si="0"/>
        <v>1122316.5220125786</v>
      </c>
      <c r="G8">
        <f t="shared" si="1"/>
        <v>0.37826307906415985</v>
      </c>
      <c r="I8" s="1">
        <v>4.9000000000000002E-8</v>
      </c>
    </row>
    <row r="9" spans="1:9" x14ac:dyDescent="0.2">
      <c r="B9">
        <v>5</v>
      </c>
      <c r="C9">
        <v>3163067</v>
      </c>
      <c r="D9">
        <v>31320</v>
      </c>
      <c r="F9">
        <f t="shared" si="0"/>
        <v>1686588.7688679246</v>
      </c>
      <c r="G9">
        <f t="shared" si="1"/>
        <v>0.55619883934109293</v>
      </c>
      <c r="I9" s="1">
        <v>6.4000000000000004E-8</v>
      </c>
    </row>
    <row r="10" spans="1:9" x14ac:dyDescent="0.2">
      <c r="B10">
        <v>6</v>
      </c>
      <c r="C10">
        <v>3330342</v>
      </c>
      <c r="D10">
        <v>29120</v>
      </c>
      <c r="F10">
        <f t="shared" si="0"/>
        <v>1957575.5220125786</v>
      </c>
      <c r="G10">
        <f t="shared" si="1"/>
        <v>0.64525479828381815</v>
      </c>
      <c r="I10" s="1">
        <v>8.3999999999999998E-8</v>
      </c>
    </row>
    <row r="11" spans="1:9" x14ac:dyDescent="0.2">
      <c r="B11">
        <v>7</v>
      </c>
      <c r="C11">
        <v>3449010</v>
      </c>
      <c r="D11">
        <v>30500</v>
      </c>
      <c r="F11">
        <f t="shared" si="0"/>
        <v>2011187.9677672957</v>
      </c>
      <c r="G11">
        <f t="shared" si="1"/>
        <v>0.66871933298227459</v>
      </c>
      <c r="I11" s="1">
        <v>1.1000000000000001E-7</v>
      </c>
    </row>
    <row r="12" spans="1:9" x14ac:dyDescent="0.2">
      <c r="B12">
        <v>8</v>
      </c>
      <c r="C12">
        <v>3748230</v>
      </c>
      <c r="D12">
        <v>28560</v>
      </c>
      <c r="F12">
        <f t="shared" si="0"/>
        <v>2401862.8773584906</v>
      </c>
      <c r="G12">
        <f t="shared" si="1"/>
        <v>0.80492283758492089</v>
      </c>
      <c r="I12" s="1">
        <v>2.4999999999999999E-7</v>
      </c>
    </row>
    <row r="13" spans="1:9" x14ac:dyDescent="0.2">
      <c r="B13">
        <v>9</v>
      </c>
      <c r="C13">
        <v>4107325</v>
      </c>
      <c r="D13">
        <v>28800</v>
      </c>
      <c r="F13">
        <f t="shared" si="0"/>
        <v>2749643.8679245282</v>
      </c>
      <c r="G13">
        <f t="shared" si="1"/>
        <v>0.85264116650589561</v>
      </c>
      <c r="I13" s="1">
        <v>4.4000000000000002E-7</v>
      </c>
    </row>
    <row r="14" spans="1:9" x14ac:dyDescent="0.2">
      <c r="B14">
        <v>10</v>
      </c>
      <c r="C14">
        <v>4184760</v>
      </c>
      <c r="D14">
        <v>30464</v>
      </c>
      <c r="F14">
        <f t="shared" si="0"/>
        <v>2748635.0691823899</v>
      </c>
      <c r="G14">
        <f t="shared" si="1"/>
        <v>0.8766633893551774</v>
      </c>
      <c r="I14" s="1">
        <v>7.6000000000000003E-7</v>
      </c>
    </row>
    <row r="18" spans="1:6" x14ac:dyDescent="0.2">
      <c r="A18" t="s">
        <v>35</v>
      </c>
    </row>
    <row r="19" spans="1:6" x14ac:dyDescent="0.2">
      <c r="B19" t="s">
        <v>21</v>
      </c>
      <c r="C19">
        <v>2901539</v>
      </c>
      <c r="D19">
        <v>6550</v>
      </c>
      <c r="F19">
        <f t="shared" si="0"/>
        <v>2592760.8258647798</v>
      </c>
    </row>
    <row r="20" spans="1:6" x14ac:dyDescent="0.2">
      <c r="B20" t="s">
        <v>22</v>
      </c>
      <c r="C20">
        <v>2994216</v>
      </c>
      <c r="D20">
        <v>6550</v>
      </c>
      <c r="F20">
        <f t="shared" si="0"/>
        <v>2685437.8258647798</v>
      </c>
    </row>
    <row r="21" spans="1:6" x14ac:dyDescent="0.2">
      <c r="B21" t="s">
        <v>23</v>
      </c>
      <c r="C21">
        <v>2674365</v>
      </c>
      <c r="D21">
        <v>6600</v>
      </c>
      <c r="F21">
        <f t="shared" si="0"/>
        <v>2363229.7405660376</v>
      </c>
    </row>
    <row r="22" spans="1:6" x14ac:dyDescent="0.2">
      <c r="B22" t="s">
        <v>24</v>
      </c>
      <c r="C22">
        <v>2153488</v>
      </c>
      <c r="D22">
        <v>6550</v>
      </c>
      <c r="F22">
        <f t="shared" si="0"/>
        <v>1844709.8258647798</v>
      </c>
    </row>
    <row r="23" spans="1:6" x14ac:dyDescent="0.2">
      <c r="B23" t="s">
        <v>25</v>
      </c>
      <c r="C23">
        <v>1654538</v>
      </c>
      <c r="D23">
        <v>6550</v>
      </c>
      <c r="F23">
        <f t="shared" si="0"/>
        <v>1345759.8258647798</v>
      </c>
    </row>
    <row r="24" spans="1:6" x14ac:dyDescent="0.2">
      <c r="B24" t="s">
        <v>26</v>
      </c>
      <c r="C24">
        <v>1385005</v>
      </c>
      <c r="D24">
        <v>6550</v>
      </c>
      <c r="F24">
        <f t="shared" si="0"/>
        <v>1076226.8258647798</v>
      </c>
    </row>
    <row r="25" spans="1:6" x14ac:dyDescent="0.2">
      <c r="B25" t="s">
        <v>27</v>
      </c>
      <c r="C25">
        <v>1305112</v>
      </c>
      <c r="D25">
        <v>6550</v>
      </c>
      <c r="F25">
        <f t="shared" si="0"/>
        <v>996333.82586477988</v>
      </c>
    </row>
    <row r="26" spans="1:6" x14ac:dyDescent="0.2">
      <c r="B26" t="s">
        <v>28</v>
      </c>
      <c r="C26">
        <v>893239</v>
      </c>
      <c r="D26">
        <v>6600</v>
      </c>
      <c r="F26">
        <f t="shared" si="0"/>
        <v>582103.74056603771</v>
      </c>
    </row>
    <row r="27" spans="1:6" x14ac:dyDescent="0.2">
      <c r="B27" t="s">
        <v>29</v>
      </c>
      <c r="C27">
        <v>783989</v>
      </c>
      <c r="D27">
        <v>6550</v>
      </c>
      <c r="F27">
        <f t="shared" si="0"/>
        <v>475210.82586477988</v>
      </c>
    </row>
    <row r="28" spans="1:6" x14ac:dyDescent="0.2">
      <c r="B28" t="s">
        <v>30</v>
      </c>
      <c r="C28">
        <v>695480</v>
      </c>
      <c r="D28">
        <v>6550</v>
      </c>
      <c r="F28">
        <f t="shared" si="0"/>
        <v>386701.82586477988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220208 Cy5 40bp EMSA with yKER </vt:lpstr>
      <vt:lpstr>Fract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2022-02-08T23:19:39Z</dcterms:created>
  <dcterms:modified xsi:type="dcterms:W3CDTF">2022-02-08T23:26:21Z</dcterms:modified>
</cp:coreProperties>
</file>